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C9" i="1"/>
  <c r="H24" i="1" l="1"/>
  <c r="I38" i="1" l="1"/>
  <c r="C36" i="1" l="1"/>
  <c r="H16" i="1"/>
  <c r="A3" i="3" l="1"/>
  <c r="D37" i="1" l="1"/>
  <c r="C29" i="1"/>
  <c r="C59" i="1" l="1"/>
  <c r="C21" i="1" l="1"/>
  <c r="H8" i="1"/>
  <c r="I17" i="1" s="1"/>
  <c r="H29" i="1" l="1"/>
  <c r="I33" i="1" s="1"/>
  <c r="I39" i="1" l="1"/>
  <c r="H57" i="1" l="1"/>
  <c r="H56" i="1"/>
  <c r="H55" i="1"/>
  <c r="H60" i="1" l="1"/>
  <c r="C57" i="1" l="1"/>
  <c r="C56" i="1" l="1"/>
  <c r="H61" i="1" l="1"/>
  <c r="C58" i="1" l="1"/>
  <c r="C55" i="1" l="1"/>
  <c r="B60" i="1"/>
</calcChain>
</file>

<file path=xl/sharedStrings.xml><?xml version="1.0" encoding="utf-8"?>
<sst xmlns="http://schemas.openxmlformats.org/spreadsheetml/2006/main" count="78" uniqueCount="68">
  <si>
    <t>Current Membership</t>
  </si>
  <si>
    <t>CW/PV</t>
  </si>
  <si>
    <t>OW/IW</t>
  </si>
  <si>
    <t>SLCC</t>
  </si>
  <si>
    <t>Full Time</t>
  </si>
  <si>
    <t>Part Time</t>
  </si>
  <si>
    <t>Unknown</t>
  </si>
  <si>
    <t>Membership</t>
  </si>
  <si>
    <t xml:space="preserve">Total Dues Received </t>
  </si>
  <si>
    <t>Non-Event Expenditures</t>
  </si>
  <si>
    <t>Total Non-Event Expenditures</t>
  </si>
  <si>
    <t>Checkbook</t>
  </si>
  <si>
    <t>Current Checkbook Balance</t>
  </si>
  <si>
    <t>Sunbird</t>
  </si>
  <si>
    <t>Expenses</t>
  </si>
  <si>
    <t>Total Expenses</t>
  </si>
  <si>
    <t>Admissions</t>
  </si>
  <si>
    <t>Net Income for the Month</t>
  </si>
  <si>
    <t>SLDP Season Passes</t>
  </si>
  <si>
    <t>Season Passes</t>
  </si>
  <si>
    <t>Total</t>
  </si>
  <si>
    <t>SLDP Email List</t>
  </si>
  <si>
    <t>FUN LAKERS</t>
  </si>
  <si>
    <t>Other</t>
  </si>
  <si>
    <t>New Members</t>
  </si>
  <si>
    <t>Door Prizes</t>
  </si>
  <si>
    <t>300 Approx.</t>
  </si>
  <si>
    <t>Room Rent</t>
  </si>
  <si>
    <t>Sun Lakes Dance Party</t>
  </si>
  <si>
    <t>Income</t>
  </si>
  <si>
    <t>Total Income</t>
  </si>
  <si>
    <t>Profit (Loss)</t>
  </si>
  <si>
    <t>Renewals 2020</t>
  </si>
  <si>
    <t>New (since October 2019)</t>
  </si>
  <si>
    <t>Couples</t>
  </si>
  <si>
    <t>Singles</t>
  </si>
  <si>
    <t>Membership Breakdown  2020</t>
  </si>
  <si>
    <t>Pre-Season Sales</t>
  </si>
  <si>
    <t>Dance Lessons</t>
  </si>
  <si>
    <t>Thaddeus Rose</t>
  </si>
  <si>
    <t>Table Chex Mix</t>
  </si>
  <si>
    <t>Cancelled</t>
  </si>
  <si>
    <t>Dance Cancelled</t>
  </si>
  <si>
    <t>SLDP Season Passes 2020-21</t>
  </si>
  <si>
    <t>Requested Refunds</t>
  </si>
  <si>
    <r>
      <rPr>
        <b/>
        <sz val="11"/>
        <color rgb="FFFF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Oakwood indictated that the Room Rent paid for March/April Dances would be applied to 2020 October/November dances.</t>
    </r>
  </si>
  <si>
    <t>Thaddeus Rose - End of Season Bonus (pd. In March)</t>
  </si>
  <si>
    <t>Deposits made to SLHOA#2</t>
  </si>
  <si>
    <t>November Comedy Night</t>
  </si>
  <si>
    <t>December Christmas Dance</t>
  </si>
  <si>
    <t>Total Room Deposits</t>
  </si>
  <si>
    <t>Renewals (April)</t>
  </si>
  <si>
    <t>2020-2021 Season Passes Sold</t>
  </si>
  <si>
    <t>Membership Report as of 4/23/2020</t>
  </si>
  <si>
    <t>Charity School Drive</t>
  </si>
  <si>
    <t>Go Fund Me</t>
  </si>
  <si>
    <t>Checks</t>
  </si>
  <si>
    <t>All Events</t>
  </si>
  <si>
    <t>A&amp;Z Trophy Name Tags</t>
  </si>
  <si>
    <t>other</t>
  </si>
  <si>
    <t>Zoom set up</t>
  </si>
  <si>
    <t>Beginning Balance</t>
  </si>
  <si>
    <t xml:space="preserve">Income </t>
  </si>
  <si>
    <t>Storage Rent</t>
  </si>
  <si>
    <r>
      <rPr>
        <b/>
        <sz val="11"/>
        <color rgb="FFFF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none</t>
    </r>
  </si>
  <si>
    <t>August 2020</t>
  </si>
  <si>
    <t>Interest</t>
  </si>
  <si>
    <t>Treasuer Report as of 8/31/2020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</si>
</sst>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9" fontId="0" fillId="0" borderId="0" xfId="3" applyFont="1"/>
    <xf numFmtId="44" fontId="0" fillId="0" borderId="0" xfId="0" applyNumberFormat="1"/>
    <xf numFmtId="0" fontId="0" fillId="0" borderId="0" xfId="0" applyAlignment="1">
      <alignment horizontal="left" indent="1"/>
    </xf>
    <xf numFmtId="44" fontId="0" fillId="0" borderId="0" xfId="2" applyFont="1"/>
    <xf numFmtId="0" fontId="2" fillId="0" borderId="0" xfId="0" applyFont="1" applyAlignment="1">
      <alignment horizontal="left" indent="1"/>
    </xf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4"/>
    </xf>
    <xf numFmtId="44" fontId="0" fillId="0" borderId="1" xfId="2" applyFont="1" applyBorder="1"/>
    <xf numFmtId="0" fontId="5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/>
    <xf numFmtId="0" fontId="6" fillId="0" borderId="0" xfId="0" applyFont="1" applyAlignment="1">
      <alignment horizontal="left" indent="1"/>
    </xf>
    <xf numFmtId="43" fontId="0" fillId="0" borderId="0" xfId="1" applyFont="1" applyBorder="1"/>
    <xf numFmtId="44" fontId="0" fillId="0" borderId="0" xfId="2" applyFont="1" applyFill="1"/>
    <xf numFmtId="0" fontId="0" fillId="0" borderId="0" xfId="0" applyAlignment="1">
      <alignment horizontal="right"/>
    </xf>
    <xf numFmtId="49" fontId="4" fillId="0" borderId="0" xfId="0" quotePrefix="1" applyNumberFormat="1" applyFont="1" applyFill="1" applyAlignment="1">
      <alignment horizontal="center"/>
    </xf>
    <xf numFmtId="0" fontId="0" fillId="0" borderId="0" xfId="0" applyAlignment="1">
      <alignment horizontal="left" indent="3"/>
    </xf>
    <xf numFmtId="44" fontId="0" fillId="0" borderId="2" xfId="2" applyFont="1" applyBorder="1"/>
    <xf numFmtId="44" fontId="0" fillId="0" borderId="3" xfId="2" applyFont="1" applyFill="1" applyBorder="1"/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ill="1" applyAlignment="1">
      <alignment horizontal="left" indent="3"/>
    </xf>
    <xf numFmtId="0" fontId="0" fillId="0" borderId="0" xfId="0"/>
    <xf numFmtId="44" fontId="0" fillId="0" borderId="0" xfId="2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4"/>
    </xf>
    <xf numFmtId="0" fontId="0" fillId="0" borderId="0" xfId="0" applyAlignment="1">
      <alignment horizontal="left" indent="4"/>
    </xf>
    <xf numFmtId="44" fontId="0" fillId="0" borderId="1" xfId="2" applyFont="1" applyBorder="1"/>
    <xf numFmtId="44" fontId="0" fillId="0" borderId="1" xfId="0" applyNumberFormat="1" applyBorder="1"/>
    <xf numFmtId="0" fontId="3" fillId="0" borderId="0" xfId="0" applyFont="1" applyFill="1" applyAlignment="1">
      <alignment horizontal="center"/>
    </xf>
    <xf numFmtId="44" fontId="0" fillId="0" borderId="0" xfId="2" applyFont="1" applyBorder="1"/>
    <xf numFmtId="0" fontId="0" fillId="0" borderId="0" xfId="0" applyBorder="1"/>
    <xf numFmtId="0" fontId="0" fillId="0" borderId="0" xfId="0" applyAlignment="1">
      <alignment horizontal="left" indent="3"/>
    </xf>
    <xf numFmtId="0" fontId="2" fillId="0" borderId="0" xfId="0" applyFont="1" applyAlignment="1">
      <alignment horizontal="left" indent="3"/>
    </xf>
    <xf numFmtId="44" fontId="0" fillId="0" borderId="3" xfId="2" applyFont="1" applyBorder="1"/>
    <xf numFmtId="44" fontId="0" fillId="0" borderId="0" xfId="2" applyFont="1"/>
    <xf numFmtId="0" fontId="3" fillId="0" borderId="0" xfId="0" applyFont="1" applyBorder="1" applyAlignment="1">
      <alignment horizontal="left" wrapText="1" indent="1"/>
    </xf>
    <xf numFmtId="44" fontId="0" fillId="0" borderId="1" xfId="0" applyNumberFormat="1" applyFill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Fill="1" applyBorder="1"/>
    <xf numFmtId="44" fontId="0" fillId="0" borderId="0" xfId="0" applyNumberFormat="1" applyBorder="1"/>
    <xf numFmtId="0" fontId="0" fillId="0" borderId="0" xfId="0" applyFill="1" applyAlignment="1">
      <alignment horizontal="left" indent="2"/>
    </xf>
    <xf numFmtId="44" fontId="0" fillId="0" borderId="0" xfId="0" applyNumberFormat="1" applyFill="1"/>
    <xf numFmtId="0" fontId="0" fillId="0" borderId="0" xfId="0" applyFill="1" applyAlignment="1">
      <alignment horizontal="left" wrapText="1" indent="4"/>
    </xf>
    <xf numFmtId="0" fontId="0" fillId="0" borderId="0" xfId="0" applyFill="1" applyAlignment="1">
      <alignment horizontal="left" indent="1"/>
    </xf>
    <xf numFmtId="44" fontId="0" fillId="0" borderId="3" xfId="0" applyNumberFormat="1" applyFill="1" applyBorder="1"/>
    <xf numFmtId="49" fontId="4" fillId="2" borderId="0" xfId="0" quotePrefix="1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7" fillId="4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topLeftCell="A22" workbookViewId="0">
      <selection activeCell="H42" sqref="H42"/>
    </sheetView>
  </sheetViews>
  <sheetFormatPr defaultRowHeight="15" x14ac:dyDescent="0.25"/>
  <cols>
    <col min="1" max="1" width="38.85546875" bestFit="1" customWidth="1"/>
    <col min="2" max="2" width="11.140625" bestFit="1" customWidth="1"/>
    <col min="3" max="3" width="13" bestFit="1" customWidth="1"/>
    <col min="4" max="4" width="11.7109375" bestFit="1" customWidth="1"/>
    <col min="5" max="5" width="5.28515625" customWidth="1"/>
    <col min="6" max="6" width="28.85546875" customWidth="1"/>
    <col min="7" max="7" width="11.140625" bestFit="1" customWidth="1"/>
    <col min="8" max="8" width="10.85546875" bestFit="1" customWidth="1"/>
    <col min="9" max="9" width="13.7109375" customWidth="1"/>
    <col min="10" max="11" width="11.140625" bestFit="1" customWidth="1"/>
  </cols>
  <sheetData>
    <row r="1" spans="1:13" ht="26.1" x14ac:dyDescent="0.6">
      <c r="A1" s="53" t="s">
        <v>65</v>
      </c>
      <c r="B1" s="53"/>
      <c r="C1" s="53"/>
      <c r="D1" s="53"/>
      <c r="E1" s="53"/>
      <c r="F1" s="53"/>
      <c r="G1" s="53"/>
      <c r="H1" s="53"/>
      <c r="I1" s="53"/>
      <c r="J1" s="21"/>
      <c r="K1" s="21"/>
    </row>
    <row r="3" spans="1:13" ht="18.600000000000001" x14ac:dyDescent="0.45">
      <c r="A3" s="54" t="s">
        <v>67</v>
      </c>
      <c r="B3" s="54"/>
      <c r="C3" s="54"/>
      <c r="D3" s="54"/>
      <c r="E3" s="54"/>
      <c r="F3" s="54"/>
      <c r="G3" s="54"/>
      <c r="H3" s="54"/>
      <c r="I3" s="54"/>
      <c r="J3" s="14"/>
      <c r="K3" s="14"/>
    </row>
    <row r="4" spans="1:13" s="15" customFormat="1" ht="21" x14ac:dyDescent="0.35">
      <c r="A4" s="44" t="s">
        <v>54</v>
      </c>
      <c r="B4" s="4"/>
      <c r="E4" s="14"/>
      <c r="F4" s="42" t="s">
        <v>28</v>
      </c>
      <c r="G4" s="36" t="s">
        <v>42</v>
      </c>
      <c r="H4" s="37"/>
      <c r="I4" s="35"/>
      <c r="J4"/>
      <c r="K4" s="14"/>
    </row>
    <row r="5" spans="1:13" s="15" customFormat="1" ht="17.100000000000001" customHeight="1" x14ac:dyDescent="0.45">
      <c r="A5" s="10" t="s">
        <v>62</v>
      </c>
      <c r="B5" s="41"/>
      <c r="E5" s="35"/>
      <c r="F5" s="30" t="s">
        <v>29</v>
      </c>
      <c r="G5" s="28"/>
      <c r="H5" s="28"/>
      <c r="I5" s="28"/>
      <c r="J5"/>
      <c r="K5" s="35"/>
    </row>
    <row r="6" spans="1:13" s="15" customFormat="1" ht="14.45" x14ac:dyDescent="0.35">
      <c r="A6" s="48" t="s">
        <v>66</v>
      </c>
      <c r="B6" s="41">
        <v>0.09</v>
      </c>
      <c r="E6"/>
      <c r="F6" s="38" t="s">
        <v>37</v>
      </c>
      <c r="G6" s="29"/>
      <c r="H6" s="28"/>
      <c r="I6" s="28"/>
      <c r="J6"/>
      <c r="K6"/>
    </row>
    <row r="7" spans="1:13" s="15" customFormat="1" ht="18.600000000000001" x14ac:dyDescent="0.45">
      <c r="A7" s="48" t="s">
        <v>55</v>
      </c>
      <c r="B7" s="41">
        <v>1436.03</v>
      </c>
      <c r="E7"/>
      <c r="F7" s="38" t="s">
        <v>44</v>
      </c>
      <c r="G7" s="33">
        <v>0</v>
      </c>
      <c r="H7" s="29"/>
      <c r="I7" s="28"/>
      <c r="J7"/>
      <c r="K7" s="14"/>
    </row>
    <row r="8" spans="1:13" s="15" customFormat="1" ht="14.45" x14ac:dyDescent="0.35">
      <c r="A8" s="48" t="s">
        <v>56</v>
      </c>
      <c r="B8" s="33">
        <v>436</v>
      </c>
      <c r="E8"/>
      <c r="F8" s="39" t="s">
        <v>30</v>
      </c>
      <c r="G8" s="28"/>
      <c r="H8" s="29">
        <f>SUM(G6:G7)</f>
        <v>0</v>
      </c>
      <c r="I8" s="28"/>
      <c r="J8"/>
    </row>
    <row r="9" spans="1:13" s="15" customFormat="1" ht="14.45" x14ac:dyDescent="0.35">
      <c r="A9" s="15" t="s">
        <v>30</v>
      </c>
      <c r="C9" s="49">
        <f>SUM(B6:B8)</f>
        <v>1872.12</v>
      </c>
      <c r="E9" s="28"/>
      <c r="F9" s="30" t="s">
        <v>14</v>
      </c>
      <c r="G9" s="28"/>
      <c r="H9" s="41"/>
      <c r="I9" s="28"/>
      <c r="J9" s="28"/>
    </row>
    <row r="10" spans="1:13" ht="14.45" x14ac:dyDescent="0.35">
      <c r="A10" s="10" t="s">
        <v>14</v>
      </c>
      <c r="B10" s="4"/>
      <c r="C10" s="15"/>
      <c r="D10" s="15"/>
      <c r="F10" s="32" t="s">
        <v>40</v>
      </c>
      <c r="G10" s="29"/>
      <c r="H10" s="28"/>
      <c r="I10" s="28"/>
      <c r="J10" s="28"/>
    </row>
    <row r="11" spans="1:13" x14ac:dyDescent="0.25">
      <c r="A11" s="22"/>
      <c r="B11" s="4">
        <v>0</v>
      </c>
      <c r="C11" s="15"/>
      <c r="D11" s="15"/>
      <c r="F11" s="32" t="s">
        <v>25</v>
      </c>
      <c r="G11" s="29">
        <v>0</v>
      </c>
      <c r="H11" s="28"/>
      <c r="I11" s="28"/>
      <c r="J11" s="28"/>
      <c r="K11" s="15"/>
    </row>
    <row r="12" spans="1:13" s="15" customFormat="1" x14ac:dyDescent="0.25">
      <c r="A12" s="38"/>
      <c r="B12" s="41">
        <v>0</v>
      </c>
      <c r="C12"/>
      <c r="D12"/>
      <c r="E12"/>
      <c r="F12" s="32" t="s">
        <v>27</v>
      </c>
      <c r="G12" s="29"/>
      <c r="H12" s="28"/>
      <c r="I12" s="28"/>
      <c r="J12" s="28"/>
      <c r="L12"/>
      <c r="M12"/>
    </row>
    <row r="13" spans="1:13" s="15" customFormat="1" ht="14.45" x14ac:dyDescent="0.35">
      <c r="A13" s="38"/>
      <c r="B13" s="41">
        <v>0</v>
      </c>
      <c r="C13"/>
      <c r="D13"/>
      <c r="E13"/>
      <c r="F13" s="32" t="s">
        <v>38</v>
      </c>
      <c r="G13" s="29"/>
      <c r="H13" s="28"/>
      <c r="I13" s="28"/>
      <c r="J13"/>
      <c r="L13"/>
      <c r="M13"/>
    </row>
    <row r="14" spans="1:13" s="15" customFormat="1" ht="14.45" x14ac:dyDescent="0.35">
      <c r="A14" s="22"/>
      <c r="B14" s="4">
        <v>0</v>
      </c>
      <c r="E14" s="28"/>
      <c r="F14" s="32" t="s">
        <v>39</v>
      </c>
      <c r="G14" s="29"/>
      <c r="H14" s="28"/>
      <c r="I14" s="28"/>
      <c r="J14"/>
      <c r="L14" s="28"/>
      <c r="M14" s="28"/>
    </row>
    <row r="15" spans="1:13" s="15" customFormat="1" ht="43.5" x14ac:dyDescent="0.35">
      <c r="A15" s="38"/>
      <c r="B15" s="41">
        <v>0</v>
      </c>
      <c r="E15" s="28"/>
      <c r="F15" s="50" t="s">
        <v>46</v>
      </c>
      <c r="G15" s="19"/>
      <c r="J15"/>
      <c r="L15" s="28"/>
      <c r="M15" s="28"/>
    </row>
    <row r="16" spans="1:13" s="15" customFormat="1" x14ac:dyDescent="0.25">
      <c r="A16" s="38" t="s">
        <v>58</v>
      </c>
      <c r="B16" s="41">
        <v>248</v>
      </c>
      <c r="C16" s="28"/>
      <c r="D16" s="28"/>
      <c r="E16" s="28"/>
      <c r="F16" s="31" t="s">
        <v>15</v>
      </c>
      <c r="G16" s="29"/>
      <c r="H16" s="34">
        <f>SUM(G10:G15)</f>
        <v>0</v>
      </c>
      <c r="I16" s="28"/>
      <c r="J16"/>
      <c r="L16" s="28"/>
      <c r="M16" s="28"/>
    </row>
    <row r="17" spans="1:13" s="15" customFormat="1" ht="15.75" thickBot="1" x14ac:dyDescent="0.3">
      <c r="A17" s="38" t="s">
        <v>63</v>
      </c>
      <c r="B17" s="41">
        <v>75</v>
      </c>
      <c r="C17"/>
      <c r="D17"/>
      <c r="E17" s="28"/>
      <c r="F17" s="30" t="s">
        <v>31</v>
      </c>
      <c r="G17" s="28"/>
      <c r="H17" s="28"/>
      <c r="I17" s="40">
        <f>H8-H16</f>
        <v>0</v>
      </c>
      <c r="J17" s="28"/>
      <c r="L17" s="28"/>
      <c r="M17" s="28"/>
    </row>
    <row r="18" spans="1:13" s="15" customFormat="1" thickTop="1" x14ac:dyDescent="0.35">
      <c r="A18" s="38" t="s">
        <v>60</v>
      </c>
      <c r="B18" s="41"/>
      <c r="E18"/>
      <c r="K18"/>
      <c r="L18"/>
      <c r="M18"/>
    </row>
    <row r="19" spans="1:13" s="15" customFormat="1" ht="30" customHeight="1" x14ac:dyDescent="0.35">
      <c r="A19" s="27"/>
      <c r="B19" s="41"/>
      <c r="E19"/>
      <c r="F19" s="56" t="s">
        <v>45</v>
      </c>
      <c r="G19" s="56"/>
      <c r="H19" s="56"/>
      <c r="I19" s="56"/>
      <c r="K19" s="28"/>
      <c r="L19"/>
      <c r="M19"/>
    </row>
    <row r="20" spans="1:13" s="15" customFormat="1" ht="18.600000000000001" x14ac:dyDescent="0.45">
      <c r="A20" s="27"/>
      <c r="B20" s="33"/>
      <c r="E20" s="14"/>
      <c r="J20"/>
      <c r="K20"/>
      <c r="L20"/>
      <c r="M20"/>
    </row>
    <row r="21" spans="1:13" s="15" customFormat="1" ht="21" x14ac:dyDescent="0.5">
      <c r="A21" s="11" t="s">
        <v>15</v>
      </c>
      <c r="B21" s="4"/>
      <c r="C21" s="43">
        <f>SUM(B11:B20)</f>
        <v>323</v>
      </c>
      <c r="E21" s="35"/>
      <c r="F21" s="57" t="s">
        <v>47</v>
      </c>
      <c r="G21" s="57"/>
      <c r="J21"/>
      <c r="K21"/>
      <c r="L21"/>
      <c r="M21"/>
    </row>
    <row r="22" spans="1:13" s="15" customFormat="1" thickBot="1" x14ac:dyDescent="0.4">
      <c r="A22" s="30" t="s">
        <v>31</v>
      </c>
      <c r="B22" s="28"/>
      <c r="C22" s="28"/>
      <c r="D22" s="40">
        <f>C9-C21</f>
        <v>1549.12</v>
      </c>
      <c r="E22"/>
      <c r="F22" s="51" t="s">
        <v>48</v>
      </c>
      <c r="G22" s="41"/>
      <c r="K22" s="28"/>
      <c r="L22"/>
      <c r="M22"/>
    </row>
    <row r="23" spans="1:13" s="15" customFormat="1" thickTop="1" x14ac:dyDescent="0.35">
      <c r="A23"/>
      <c r="B23"/>
      <c r="C23"/>
      <c r="D23"/>
      <c r="F23" s="51" t="s">
        <v>49</v>
      </c>
      <c r="G23" s="33"/>
      <c r="K23" s="28"/>
      <c r="L23"/>
      <c r="M23"/>
    </row>
    <row r="24" spans="1:13" s="15" customFormat="1" thickBot="1" x14ac:dyDescent="0.4">
      <c r="F24" s="15" t="s">
        <v>50</v>
      </c>
      <c r="H24" s="52">
        <f>SUM(G22:G23)</f>
        <v>0</v>
      </c>
      <c r="K24" s="28"/>
      <c r="L24"/>
      <c r="M24"/>
    </row>
    <row r="25" spans="1:13" s="15" customFormat="1" ht="21.6" thickTop="1" x14ac:dyDescent="0.5">
      <c r="A25" s="45" t="s">
        <v>57</v>
      </c>
      <c r="B25" s="45" t="s">
        <v>41</v>
      </c>
      <c r="C25" s="28"/>
      <c r="D25" s="28"/>
      <c r="E25"/>
      <c r="K25" s="28"/>
      <c r="L25" s="28"/>
      <c r="M25" s="28"/>
    </row>
    <row r="26" spans="1:13" s="15" customFormat="1" ht="21" x14ac:dyDescent="0.5">
      <c r="A26" s="30" t="s">
        <v>29</v>
      </c>
      <c r="B26" s="18"/>
      <c r="C26" s="28"/>
      <c r="D26" s="28"/>
      <c r="F26" s="44" t="s">
        <v>7</v>
      </c>
      <c r="G26" s="28"/>
      <c r="H26" s="28"/>
      <c r="I26" s="28"/>
      <c r="J26"/>
      <c r="K26"/>
      <c r="L26"/>
      <c r="M26"/>
    </row>
    <row r="27" spans="1:13" ht="14.45" x14ac:dyDescent="0.35">
      <c r="A27" s="38" t="s">
        <v>16</v>
      </c>
      <c r="B27" s="41"/>
      <c r="C27" s="28"/>
      <c r="D27" s="28"/>
      <c r="E27" s="15"/>
      <c r="F27" s="17" t="s">
        <v>51</v>
      </c>
    </row>
    <row r="28" spans="1:13" s="28" customFormat="1" ht="14.45" x14ac:dyDescent="0.35">
      <c r="A28" s="38"/>
      <c r="B28" s="33"/>
      <c r="E28"/>
      <c r="F28" s="17" t="s">
        <v>24</v>
      </c>
      <c r="G28" s="4">
        <v>0</v>
      </c>
      <c r="H28"/>
      <c r="I28"/>
      <c r="J28"/>
    </row>
    <row r="29" spans="1:13" s="28" customFormat="1" ht="14.45" x14ac:dyDescent="0.35">
      <c r="A29" s="31" t="s">
        <v>30</v>
      </c>
      <c r="B29" s="41"/>
      <c r="C29" s="41">
        <f>SUM(B27:B28)</f>
        <v>0</v>
      </c>
      <c r="E29"/>
      <c r="F29" s="5" t="s">
        <v>8</v>
      </c>
      <c r="G29" s="4"/>
      <c r="H29" s="4">
        <f>SUM(G28:G28)</f>
        <v>0</v>
      </c>
      <c r="I29"/>
      <c r="K29"/>
    </row>
    <row r="30" spans="1:13" s="28" customFormat="1" ht="14.45" x14ac:dyDescent="0.35">
      <c r="A30" s="31"/>
      <c r="B30" s="41"/>
      <c r="C30" s="41"/>
      <c r="F30" s="5"/>
      <c r="G30" s="4"/>
      <c r="H30" s="4"/>
      <c r="I30"/>
      <c r="J30"/>
      <c r="K30"/>
    </row>
    <row r="31" spans="1:13" s="28" customFormat="1" ht="14.45" x14ac:dyDescent="0.35">
      <c r="A31" s="30" t="s">
        <v>14</v>
      </c>
      <c r="B31" s="41"/>
      <c r="C31" s="41"/>
      <c r="F31" s="9" t="s">
        <v>18</v>
      </c>
      <c r="G31" s="4"/>
      <c r="H31" s="4"/>
      <c r="I31"/>
      <c r="J31"/>
      <c r="K31"/>
    </row>
    <row r="32" spans="1:13" s="28" customFormat="1" ht="14.45" x14ac:dyDescent="0.35">
      <c r="A32" s="32"/>
      <c r="B32" s="41">
        <v>0</v>
      </c>
      <c r="C32" s="41"/>
      <c r="E32" s="15"/>
      <c r="F32" s="3" t="s">
        <v>19</v>
      </c>
      <c r="G32"/>
      <c r="H32" s="36">
        <v>0</v>
      </c>
      <c r="I32"/>
      <c r="J32"/>
      <c r="K32"/>
    </row>
    <row r="33" spans="1:13" ht="14.45" x14ac:dyDescent="0.35">
      <c r="A33" s="32"/>
      <c r="B33" s="41"/>
      <c r="C33" s="28"/>
      <c r="D33" s="28"/>
      <c r="E33" s="16"/>
      <c r="F33" s="5" t="s">
        <v>20</v>
      </c>
      <c r="H33" s="4"/>
      <c r="I33" s="2">
        <f>SUM(H29:H32)</f>
        <v>0</v>
      </c>
      <c r="K33" s="28"/>
    </row>
    <row r="34" spans="1:13" ht="14.45" x14ac:dyDescent="0.35">
      <c r="A34" s="32"/>
      <c r="B34" s="41">
        <v>0</v>
      </c>
      <c r="C34" s="28"/>
      <c r="D34" s="28"/>
      <c r="E34" s="16"/>
      <c r="F34" s="6" t="s">
        <v>9</v>
      </c>
      <c r="J34" s="28"/>
    </row>
    <row r="35" spans="1:13" ht="14.45" x14ac:dyDescent="0.35">
      <c r="A35" s="32"/>
      <c r="B35" s="41">
        <v>0</v>
      </c>
      <c r="C35" s="28"/>
      <c r="D35" s="28"/>
      <c r="E35" s="16"/>
      <c r="F35" s="3"/>
      <c r="G35" s="28"/>
      <c r="H35" s="36"/>
      <c r="J35" s="28"/>
    </row>
    <row r="36" spans="1:13" ht="14.45" x14ac:dyDescent="0.35">
      <c r="A36" s="31" t="s">
        <v>15</v>
      </c>
      <c r="B36" s="41"/>
      <c r="C36" s="34">
        <f>SUM(B32:B35)</f>
        <v>0</v>
      </c>
      <c r="D36" s="37"/>
      <c r="E36" s="16"/>
      <c r="F36" s="3" t="s">
        <v>59</v>
      </c>
      <c r="H36" s="36">
        <v>0</v>
      </c>
      <c r="J36" s="28"/>
    </row>
    <row r="37" spans="1:13" thickBot="1" x14ac:dyDescent="0.4">
      <c r="A37" s="30" t="s">
        <v>31</v>
      </c>
      <c r="B37" s="28"/>
      <c r="C37" s="28"/>
      <c r="D37" s="40">
        <f>C25-C36</f>
        <v>0</v>
      </c>
      <c r="E37" s="16"/>
      <c r="F37" s="3"/>
      <c r="H37" s="8"/>
    </row>
    <row r="38" spans="1:13" s="28" customFormat="1" thickTop="1" x14ac:dyDescent="0.35">
      <c r="E38" s="37"/>
      <c r="F38" s="5" t="s">
        <v>10</v>
      </c>
      <c r="G38"/>
      <c r="H38"/>
      <c r="I38" s="12">
        <f>SUM(H35:H37)</f>
        <v>0</v>
      </c>
      <c r="J38"/>
      <c r="K38"/>
    </row>
    <row r="39" spans="1:13" ht="30" customHeight="1" thickBot="1" x14ac:dyDescent="0.3">
      <c r="A39" s="56" t="s">
        <v>64</v>
      </c>
      <c r="B39" s="56"/>
      <c r="C39" s="56"/>
      <c r="D39" s="56"/>
      <c r="E39" s="16"/>
      <c r="F39" s="6" t="s">
        <v>17</v>
      </c>
      <c r="I39" s="23">
        <f>I33-I38</f>
        <v>0</v>
      </c>
    </row>
    <row r="40" spans="1:13" thickTop="1" x14ac:dyDescent="0.35">
      <c r="E40" s="16"/>
      <c r="F40" s="3"/>
      <c r="G40" s="28"/>
      <c r="H40" s="7"/>
      <c r="I40" s="28"/>
    </row>
    <row r="41" spans="1:13" ht="14.45" x14ac:dyDescent="0.35">
      <c r="E41" s="16"/>
      <c r="F41" s="3"/>
      <c r="G41" s="28"/>
      <c r="H41" s="7"/>
      <c r="I41" s="28"/>
    </row>
    <row r="42" spans="1:13" ht="21" x14ac:dyDescent="0.5">
      <c r="E42" s="16"/>
      <c r="F42" s="44" t="s">
        <v>11</v>
      </c>
      <c r="J42" s="28"/>
    </row>
    <row r="43" spans="1:13" s="28" customFormat="1" ht="16.5" customHeight="1" thickBot="1" x14ac:dyDescent="0.3">
      <c r="E43" s="37"/>
      <c r="F43" s="30" t="s">
        <v>61</v>
      </c>
      <c r="G43"/>
      <c r="H43"/>
      <c r="I43" s="24">
        <v>11154.92</v>
      </c>
      <c r="J43"/>
      <c r="K43"/>
    </row>
    <row r="44" spans="1:13" s="28" customFormat="1" ht="16.5" customHeight="1" thickTop="1" thickBot="1" x14ac:dyDescent="0.3">
      <c r="E44" s="37"/>
      <c r="F44" s="30"/>
      <c r="I44" s="24"/>
    </row>
    <row r="45" spans="1:13" ht="16.5" thickTop="1" thickBot="1" x14ac:dyDescent="0.3">
      <c r="E45" s="37"/>
      <c r="F45" s="30" t="s">
        <v>12</v>
      </c>
      <c r="I45" s="24">
        <v>12702.04</v>
      </c>
    </row>
    <row r="46" spans="1:13" s="28" customFormat="1" ht="14.45" customHeight="1" thickTop="1" x14ac:dyDescent="0.25">
      <c r="A46" s="58" t="s">
        <v>53</v>
      </c>
      <c r="B46" s="58"/>
      <c r="C46" s="58"/>
      <c r="D46" s="58"/>
      <c r="E46" s="58"/>
      <c r="F46" s="58"/>
      <c r="G46" s="58"/>
      <c r="H46" s="58"/>
      <c r="I46" s="58"/>
      <c r="L46" s="41"/>
      <c r="M46" s="47"/>
    </row>
    <row r="47" spans="1:13" s="15" customFormat="1" ht="18.600000000000001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M47" s="46"/>
    </row>
    <row r="48" spans="1:13" s="28" customFormat="1" ht="21" x14ac:dyDescent="0.35">
      <c r="A48" s="26" t="s">
        <v>22</v>
      </c>
      <c r="B48" s="25">
        <v>2020</v>
      </c>
      <c r="D48" s="15"/>
      <c r="F48" s="13" t="s">
        <v>28</v>
      </c>
      <c r="M48" s="37"/>
    </row>
    <row r="49" spans="1:13" x14ac:dyDescent="0.25">
      <c r="A49" s="20" t="s">
        <v>0</v>
      </c>
      <c r="B49">
        <v>475</v>
      </c>
      <c r="F49" s="5" t="s">
        <v>43</v>
      </c>
      <c r="H49">
        <v>16</v>
      </c>
      <c r="M49" s="37"/>
    </row>
    <row r="50" spans="1:13" x14ac:dyDescent="0.25">
      <c r="A50" s="20" t="s">
        <v>33</v>
      </c>
      <c r="B50">
        <v>220</v>
      </c>
      <c r="F50" s="3" t="s">
        <v>21</v>
      </c>
      <c r="H50" s="20" t="s">
        <v>26</v>
      </c>
      <c r="M50" s="37"/>
    </row>
    <row r="51" spans="1:13" x14ac:dyDescent="0.25">
      <c r="A51" s="20" t="s">
        <v>32</v>
      </c>
      <c r="B51">
        <v>255</v>
      </c>
      <c r="F51" s="3" t="s">
        <v>52</v>
      </c>
      <c r="H51" s="4">
        <v>720</v>
      </c>
      <c r="M51" s="37"/>
    </row>
    <row r="52" spans="1:13" x14ac:dyDescent="0.25">
      <c r="A52" s="20"/>
    </row>
    <row r="54" spans="1:13" ht="21" x14ac:dyDescent="0.35">
      <c r="A54" s="55" t="s">
        <v>36</v>
      </c>
      <c r="B54" s="55"/>
      <c r="C54" s="55"/>
      <c r="D54" s="55"/>
      <c r="E54" s="55"/>
      <c r="F54" s="55"/>
      <c r="G54" s="55"/>
      <c r="H54" s="55"/>
    </row>
    <row r="55" spans="1:13" x14ac:dyDescent="0.25">
      <c r="A55" s="20" t="s">
        <v>1</v>
      </c>
      <c r="B55">
        <v>177</v>
      </c>
      <c r="C55" s="1">
        <f>B55/$B$49</f>
        <v>0.37263157894736842</v>
      </c>
      <c r="F55" s="20" t="s">
        <v>4</v>
      </c>
      <c r="G55">
        <v>339</v>
      </c>
      <c r="H55" s="1">
        <f>G55/$B$49</f>
        <v>0.71368421052631581</v>
      </c>
    </row>
    <row r="56" spans="1:13" x14ac:dyDescent="0.25">
      <c r="A56" s="20" t="s">
        <v>2</v>
      </c>
      <c r="B56">
        <v>253</v>
      </c>
      <c r="C56" s="1">
        <f>B56/B$49</f>
        <v>0.53263157894736846</v>
      </c>
      <c r="F56" s="20" t="s">
        <v>5</v>
      </c>
      <c r="G56">
        <v>127</v>
      </c>
      <c r="H56" s="1">
        <f>G56/$B$49</f>
        <v>0.26736842105263159</v>
      </c>
    </row>
    <row r="57" spans="1:13" x14ac:dyDescent="0.25">
      <c r="A57" s="20" t="s">
        <v>3</v>
      </c>
      <c r="B57">
        <v>36</v>
      </c>
      <c r="C57" s="1">
        <f>B57/B$49</f>
        <v>7.5789473684210532E-2</v>
      </c>
      <c r="F57" s="20" t="s">
        <v>6</v>
      </c>
      <c r="G57">
        <v>9</v>
      </c>
      <c r="H57" s="1">
        <f>G57/$B$49</f>
        <v>1.8947368421052633E-2</v>
      </c>
    </row>
    <row r="58" spans="1:13" x14ac:dyDescent="0.25">
      <c r="A58" s="20" t="s">
        <v>13</v>
      </c>
      <c r="B58">
        <v>3</v>
      </c>
      <c r="C58" s="1">
        <f>B58/B$49</f>
        <v>6.3157894736842104E-3</v>
      </c>
    </row>
    <row r="59" spans="1:13" x14ac:dyDescent="0.25">
      <c r="A59" s="20" t="s">
        <v>23</v>
      </c>
      <c r="B59">
        <v>6</v>
      </c>
      <c r="C59" s="1">
        <f>B59/B$49</f>
        <v>1.2631578947368421E-2</v>
      </c>
    </row>
    <row r="60" spans="1:13" x14ac:dyDescent="0.25">
      <c r="A60" s="20"/>
      <c r="B60">
        <f>SUM(B55:B59)</f>
        <v>475</v>
      </c>
      <c r="C60" s="1"/>
      <c r="F60" s="20" t="s">
        <v>34</v>
      </c>
      <c r="G60">
        <v>404</v>
      </c>
      <c r="H60" s="1">
        <f>G60/$B$49</f>
        <v>0.85052631578947369</v>
      </c>
    </row>
    <row r="61" spans="1:13" x14ac:dyDescent="0.25">
      <c r="F61" s="20" t="s">
        <v>35</v>
      </c>
      <c r="G61">
        <v>71</v>
      </c>
      <c r="H61" s="1">
        <f>G61/$B$49</f>
        <v>0.14947368421052631</v>
      </c>
    </row>
  </sheetData>
  <mergeCells count="7">
    <mergeCell ref="A1:I1"/>
    <mergeCell ref="A3:I3"/>
    <mergeCell ref="A54:H54"/>
    <mergeCell ref="F19:I19"/>
    <mergeCell ref="A39:D39"/>
    <mergeCell ref="F21:G21"/>
    <mergeCell ref="A46:I47"/>
  </mergeCells>
  <phoneticPr fontId="9" type="noConversion"/>
  <printOptions horizontalCentered="1" verticalCentered="1"/>
  <pageMargins left="0.25" right="0.25" top="0.3" bottom="0.3" header="0.3" footer="0.3"/>
  <pageSetup scale="70" orientation="portrait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7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35">
      <c r="A1">
        <v>598.63</v>
      </c>
    </row>
    <row r="2" spans="1:1" x14ac:dyDescent="0.35">
      <c r="A2">
        <v>3401.6</v>
      </c>
    </row>
    <row r="3" spans="1:1" x14ac:dyDescent="0.35">
      <c r="A3">
        <f>SUM(A1:A2)</f>
        <v>4000.23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Morgan</dc:creator>
  <cp:lastModifiedBy>ray</cp:lastModifiedBy>
  <cp:lastPrinted>2020-08-04T18:00:50Z</cp:lastPrinted>
  <dcterms:created xsi:type="dcterms:W3CDTF">2018-11-28T22:55:09Z</dcterms:created>
  <dcterms:modified xsi:type="dcterms:W3CDTF">2020-10-09T19:58:53Z</dcterms:modified>
</cp:coreProperties>
</file>